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magli\Desktop\corso Excel\Lezioni\Lezione 9\"/>
    </mc:Choice>
  </mc:AlternateContent>
  <bookViews>
    <workbookView xWindow="0" yWindow="0" windowWidth="19440" windowHeight="10815"/>
  </bookViews>
  <sheets>
    <sheet name="MERCE" sheetId="7" r:id="rId1"/>
  </sheets>
  <calcPr calcId="152511"/>
  <pivotCaches>
    <pivotCache cacheId="0" r:id="rId2"/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7" l="1"/>
  <c r="G3" i="7"/>
  <c r="C40" i="7" s="1"/>
  <c r="G4" i="7"/>
  <c r="G5" i="7"/>
  <c r="G6" i="7"/>
  <c r="G7" i="7"/>
  <c r="G8" i="7"/>
  <c r="G9" i="7"/>
  <c r="G10" i="7"/>
  <c r="G11" i="7"/>
  <c r="G12" i="7"/>
  <c r="G13" i="7"/>
  <c r="G14" i="7"/>
  <c r="G15" i="7"/>
  <c r="D27" i="7" l="1"/>
  <c r="C27" i="7"/>
  <c r="E27" i="7" l="1"/>
</calcChain>
</file>

<file path=xl/sharedStrings.xml><?xml version="1.0" encoding="utf-8"?>
<sst xmlns="http://schemas.openxmlformats.org/spreadsheetml/2006/main" count="78" uniqueCount="36">
  <si>
    <t>arancio</t>
  </si>
  <si>
    <t>panna</t>
  </si>
  <si>
    <t xml:space="preserve">codice </t>
  </si>
  <si>
    <t>colore</t>
  </si>
  <si>
    <t>diametro in mm</t>
  </si>
  <si>
    <t>tipo</t>
  </si>
  <si>
    <t>confezioni in magazzino</t>
  </si>
  <si>
    <t>b36</t>
  </si>
  <si>
    <t>sferico</t>
  </si>
  <si>
    <t>h36</t>
  </si>
  <si>
    <t>a goccia</t>
  </si>
  <si>
    <t>b34</t>
  </si>
  <si>
    <t>chicco di riso</t>
  </si>
  <si>
    <t>h34</t>
  </si>
  <si>
    <t>a36</t>
  </si>
  <si>
    <t>g36</t>
  </si>
  <si>
    <t>c34</t>
  </si>
  <si>
    <t>i34</t>
  </si>
  <si>
    <t>e36</t>
  </si>
  <si>
    <t>f36</t>
  </si>
  <si>
    <t>m36</t>
  </si>
  <si>
    <t>n36</t>
  </si>
  <si>
    <t>f34</t>
  </si>
  <si>
    <t>n34</t>
  </si>
  <si>
    <t>prezzo</t>
  </si>
  <si>
    <t>Etichette di riga</t>
  </si>
  <si>
    <t>Totale complessivo</t>
  </si>
  <si>
    <t>Etichette di colonna</t>
  </si>
  <si>
    <t>Somma di confezioni in magazzino totale</t>
  </si>
  <si>
    <t>Somma di confezioni in magazzino</t>
  </si>
  <si>
    <t>Somma di Valore (campo calcolato) totale</t>
  </si>
  <si>
    <t>Somma di Valore (campo calcolato)</t>
  </si>
  <si>
    <t>ERRATO: somma dei prezzi</t>
  </si>
  <si>
    <t>valore</t>
  </si>
  <si>
    <t>Somma di valore</t>
  </si>
  <si>
    <t>Somma di valore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</si>
</sst>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e" xfId="0" builtinId="0"/>
  </cellStyles>
  <dxfs count="4">
    <dxf>
      <numFmt numFmtId="0" formatCode="General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Magli" refreshedDate="43115.7067306713" createdVersion="5" refreshedVersion="5" minRefreshableVersion="3" recordCount="14">
  <cacheSource type="worksheet">
    <worksheetSource ref="A1:F15" sheet="MERCE"/>
  </cacheSource>
  <cacheFields count="7">
    <cacheField name="codice " numFmtId="0">
      <sharedItems/>
    </cacheField>
    <cacheField name="colore" numFmtId="0">
      <sharedItems count="2">
        <s v="arancio"/>
        <s v="panna"/>
      </sharedItems>
    </cacheField>
    <cacheField name="diametro in mm" numFmtId="0">
      <sharedItems containsSemiMixedTypes="0" containsString="0" containsNumber="1" containsInteger="1" minValue="3" maxValue="13"/>
    </cacheField>
    <cacheField name="tipo" numFmtId="0">
      <sharedItems count="3">
        <s v="sferico"/>
        <s v="a goccia"/>
        <s v="chicco di riso"/>
      </sharedItems>
    </cacheField>
    <cacheField name="confezioni in magazzino" numFmtId="0">
      <sharedItems containsSemiMixedTypes="0" containsString="0" containsNumber="1" containsInteger="1" minValue="0" maxValue="14"/>
    </cacheField>
    <cacheField name="prezzo" numFmtId="0">
      <sharedItems containsSemiMixedTypes="0" containsString="0" containsNumber="1" minValue="7.7" maxValue="10.5"/>
    </cacheField>
    <cacheField name="Valore (campo calcolato)" numFmtId="0" formula="'confezioni in magazzino'*prezzo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ura Magli" refreshedDate="43116.677228009263" createdVersion="5" refreshedVersion="5" minRefreshableVersion="3" recordCount="14">
  <cacheSource type="worksheet">
    <worksheetSource name="Tabella1"/>
  </cacheSource>
  <cacheFields count="7">
    <cacheField name="codice " numFmtId="0">
      <sharedItems/>
    </cacheField>
    <cacheField name="colore" numFmtId="0">
      <sharedItems count="2">
        <s v="arancio"/>
        <s v="panna"/>
      </sharedItems>
    </cacheField>
    <cacheField name="diametro in mm" numFmtId="0">
      <sharedItems containsSemiMixedTypes="0" containsString="0" containsNumber="1" containsInteger="1" minValue="3" maxValue="13"/>
    </cacheField>
    <cacheField name="tipo" numFmtId="0">
      <sharedItems count="3">
        <s v="sferico"/>
        <s v="a goccia"/>
        <s v="chicco di riso"/>
      </sharedItems>
    </cacheField>
    <cacheField name="confezioni in magazzino" numFmtId="0">
      <sharedItems containsSemiMixedTypes="0" containsString="0" containsNumber="1" containsInteger="1" minValue="0" maxValue="14"/>
    </cacheField>
    <cacheField name="prezzo" numFmtId="0">
      <sharedItems containsSemiMixedTypes="0" containsString="0" containsNumber="1" minValue="7.7" maxValue="10.5"/>
    </cacheField>
    <cacheField name="valore" numFmtId="0">
      <sharedItems containsSemiMixedTypes="0" containsString="0" containsNumber="1" minValue="0" maxValue="109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b36"/>
    <x v="0"/>
    <n v="3"/>
    <x v="0"/>
    <n v="2"/>
    <n v="7.7"/>
  </r>
  <r>
    <s v="h36"/>
    <x v="0"/>
    <n v="3"/>
    <x v="1"/>
    <n v="14"/>
    <n v="7.7"/>
  </r>
  <r>
    <s v="b34"/>
    <x v="1"/>
    <n v="3"/>
    <x v="2"/>
    <n v="4"/>
    <n v="7.7"/>
  </r>
  <r>
    <s v="h34"/>
    <x v="1"/>
    <n v="3"/>
    <x v="1"/>
    <n v="10"/>
    <n v="7.7"/>
  </r>
  <r>
    <s v="a36"/>
    <x v="0"/>
    <n v="6"/>
    <x v="0"/>
    <n v="3"/>
    <n v="8.4"/>
  </r>
  <r>
    <s v="g36"/>
    <x v="0"/>
    <n v="6"/>
    <x v="1"/>
    <n v="13"/>
    <n v="8.4"/>
  </r>
  <r>
    <s v="c34"/>
    <x v="1"/>
    <n v="7"/>
    <x v="0"/>
    <n v="12"/>
    <n v="8.5"/>
  </r>
  <r>
    <s v="i34"/>
    <x v="1"/>
    <n v="7"/>
    <x v="1"/>
    <n v="11"/>
    <n v="8.5"/>
  </r>
  <r>
    <s v="e36"/>
    <x v="0"/>
    <n v="9"/>
    <x v="0"/>
    <n v="3"/>
    <n v="10.5"/>
  </r>
  <r>
    <s v="f36"/>
    <x v="0"/>
    <n v="13"/>
    <x v="0"/>
    <n v="2"/>
    <n v="10.5"/>
  </r>
  <r>
    <s v="m36"/>
    <x v="0"/>
    <n v="9"/>
    <x v="2"/>
    <n v="0"/>
    <n v="10.5"/>
  </r>
  <r>
    <s v="n36"/>
    <x v="0"/>
    <n v="13"/>
    <x v="2"/>
    <n v="7"/>
    <n v="10.5"/>
  </r>
  <r>
    <s v="f34"/>
    <x v="1"/>
    <n v="12"/>
    <x v="0"/>
    <n v="4"/>
    <n v="10.5"/>
  </r>
  <r>
    <s v="n34"/>
    <x v="1"/>
    <n v="12"/>
    <x v="1"/>
    <n v="0"/>
    <n v="10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b36"/>
    <x v="0"/>
    <n v="3"/>
    <x v="0"/>
    <n v="2"/>
    <n v="7.7"/>
    <n v="15.4"/>
  </r>
  <r>
    <s v="h36"/>
    <x v="0"/>
    <n v="3"/>
    <x v="1"/>
    <n v="14"/>
    <n v="7.7"/>
    <n v="107.8"/>
  </r>
  <r>
    <s v="b34"/>
    <x v="1"/>
    <n v="3"/>
    <x v="2"/>
    <n v="4"/>
    <n v="7.7"/>
    <n v="30.8"/>
  </r>
  <r>
    <s v="h34"/>
    <x v="1"/>
    <n v="3"/>
    <x v="1"/>
    <n v="10"/>
    <n v="7.7"/>
    <n v="77"/>
  </r>
  <r>
    <s v="a36"/>
    <x v="0"/>
    <n v="6"/>
    <x v="0"/>
    <n v="3"/>
    <n v="8.4"/>
    <n v="25.200000000000003"/>
  </r>
  <r>
    <s v="g36"/>
    <x v="0"/>
    <n v="6"/>
    <x v="1"/>
    <n v="13"/>
    <n v="8.4"/>
    <n v="109.2"/>
  </r>
  <r>
    <s v="c34"/>
    <x v="1"/>
    <n v="7"/>
    <x v="0"/>
    <n v="12"/>
    <n v="8.5"/>
    <n v="102"/>
  </r>
  <r>
    <s v="i34"/>
    <x v="1"/>
    <n v="7"/>
    <x v="1"/>
    <n v="11"/>
    <n v="8.5"/>
    <n v="93.5"/>
  </r>
  <r>
    <s v="e36"/>
    <x v="0"/>
    <n v="9"/>
    <x v="0"/>
    <n v="3"/>
    <n v="10.5"/>
    <n v="31.5"/>
  </r>
  <r>
    <s v="f36"/>
    <x v="0"/>
    <n v="13"/>
    <x v="0"/>
    <n v="2"/>
    <n v="10.5"/>
    <n v="21"/>
  </r>
  <r>
    <s v="m36"/>
    <x v="0"/>
    <n v="9"/>
    <x v="2"/>
    <n v="0"/>
    <n v="10.5"/>
    <n v="0"/>
  </r>
  <r>
    <s v="n36"/>
    <x v="0"/>
    <n v="13"/>
    <x v="2"/>
    <n v="7"/>
    <n v="10.5"/>
    <n v="73.5"/>
  </r>
  <r>
    <s v="f34"/>
    <x v="1"/>
    <n v="12"/>
    <x v="0"/>
    <n v="4"/>
    <n v="10.5"/>
    <n v="42"/>
  </r>
  <r>
    <s v="n34"/>
    <x v="1"/>
    <n v="12"/>
    <x v="1"/>
    <n v="0"/>
    <n v="10.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4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1:G37" firstHeaderRow="1" firstDataRow="3" firstDataCol="1"/>
  <pivotFields count="7">
    <pivotField showAll="0"/>
    <pivotField axis="axisCol" showAll="0">
      <items count="3">
        <item x="0"/>
        <item x="1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dataField="1" showAll="0"/>
    <pivotField showAll="0"/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omma di confezioni in magazzino" fld="4" baseField="0" baseItem="0"/>
    <dataField name="Somma di valor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18:G24" firstHeaderRow="1" firstDataRow="3" firstDataCol="1"/>
  <pivotFields count="7">
    <pivotField showAll="0"/>
    <pivotField axis="axisCol" showAll="0">
      <items count="3">
        <item x="0"/>
        <item x="1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dataField="1" showAll="0"/>
    <pivotField showAll="0"/>
    <pivotField dataField="1" dragToRow="0" dragToCol="0" dragToPage="0" showAll="0" defaultSubtota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omma di confezioni in magazzino" fld="4" baseField="0" baseItem="0"/>
    <dataField name="Somma di Valore (campo calcolato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la1" displayName="Tabella1" ref="A1:G15" totalsRowShown="0" headerRowDxfId="1">
  <autoFilter ref="A1:G15"/>
  <tableColumns count="7">
    <tableColumn id="1" name="codice "/>
    <tableColumn id="2" name="colore"/>
    <tableColumn id="3" name="diametro in mm"/>
    <tableColumn id="4" name="tipo"/>
    <tableColumn id="5" name="confezioni in magazzino"/>
    <tableColumn id="6" name="prezzo"/>
    <tableColumn id="7" name="valore" dataDxfId="0">
      <calculatedColumnFormula>Tabella1[[#This Row],[confezioni in magazzino]]*Tabella1[[#This Row],[prezzo]]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35" sqref="D35"/>
    </sheetView>
  </sheetViews>
  <sheetFormatPr defaultRowHeight="15" x14ac:dyDescent="0.25"/>
  <cols>
    <col min="1" max="1" width="18.28515625" customWidth="1"/>
    <col min="2" max="2" width="32" bestFit="1" customWidth="1"/>
    <col min="3" max="3" width="15.85546875" customWidth="1"/>
    <col min="4" max="4" width="32" customWidth="1"/>
    <col min="5" max="5" width="15.85546875" customWidth="1"/>
    <col min="6" max="6" width="38" bestFit="1" customWidth="1"/>
    <col min="7" max="7" width="21.85546875" customWidth="1"/>
  </cols>
  <sheetData>
    <row r="1" spans="1:7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24</v>
      </c>
      <c r="G1" s="4" t="s">
        <v>33</v>
      </c>
    </row>
    <row r="2" spans="1:7" x14ac:dyDescent="0.25">
      <c r="A2" t="s">
        <v>7</v>
      </c>
      <c r="B2" t="s">
        <v>0</v>
      </c>
      <c r="C2">
        <v>3</v>
      </c>
      <c r="D2" t="s">
        <v>8</v>
      </c>
      <c r="E2">
        <v>2</v>
      </c>
      <c r="F2">
        <v>7.7</v>
      </c>
      <c r="G2">
        <f>Tabella1[[#This Row],[confezioni in magazzino]]*Tabella1[[#This Row],[prezzo]]</f>
        <v>15.4</v>
      </c>
    </row>
    <row r="3" spans="1:7" x14ac:dyDescent="0.25">
      <c r="A3" t="s">
        <v>9</v>
      </c>
      <c r="B3" t="s">
        <v>0</v>
      </c>
      <c r="C3">
        <v>3</v>
      </c>
      <c r="D3" t="s">
        <v>10</v>
      </c>
      <c r="E3">
        <v>14</v>
      </c>
      <c r="F3">
        <v>7.7</v>
      </c>
      <c r="G3">
        <f>Tabella1[[#This Row],[confezioni in magazzino]]*Tabella1[[#This Row],[prezzo]]</f>
        <v>107.8</v>
      </c>
    </row>
    <row r="4" spans="1:7" x14ac:dyDescent="0.25">
      <c r="A4" t="s">
        <v>11</v>
      </c>
      <c r="B4" t="s">
        <v>1</v>
      </c>
      <c r="C4">
        <v>3</v>
      </c>
      <c r="D4" t="s">
        <v>12</v>
      </c>
      <c r="E4">
        <v>4</v>
      </c>
      <c r="F4">
        <v>7.7</v>
      </c>
      <c r="G4">
        <f>Tabella1[[#This Row],[confezioni in magazzino]]*Tabella1[[#This Row],[prezzo]]</f>
        <v>30.8</v>
      </c>
    </row>
    <row r="5" spans="1:7" x14ac:dyDescent="0.25">
      <c r="A5" t="s">
        <v>13</v>
      </c>
      <c r="B5" t="s">
        <v>1</v>
      </c>
      <c r="C5">
        <v>3</v>
      </c>
      <c r="D5" t="s">
        <v>10</v>
      </c>
      <c r="E5">
        <v>10</v>
      </c>
      <c r="F5">
        <v>7.7</v>
      </c>
      <c r="G5">
        <f>Tabella1[[#This Row],[confezioni in magazzino]]*Tabella1[[#This Row],[prezzo]]</f>
        <v>77</v>
      </c>
    </row>
    <row r="6" spans="1:7" x14ac:dyDescent="0.25">
      <c r="A6" t="s">
        <v>14</v>
      </c>
      <c r="B6" t="s">
        <v>0</v>
      </c>
      <c r="C6">
        <v>6</v>
      </c>
      <c r="D6" t="s">
        <v>8</v>
      </c>
      <c r="E6">
        <v>3</v>
      </c>
      <c r="F6">
        <v>8.4</v>
      </c>
      <c r="G6">
        <f>Tabella1[[#This Row],[confezioni in magazzino]]*Tabella1[[#This Row],[prezzo]]</f>
        <v>25.200000000000003</v>
      </c>
    </row>
    <row r="7" spans="1:7" x14ac:dyDescent="0.25">
      <c r="A7" t="s">
        <v>15</v>
      </c>
      <c r="B7" t="s">
        <v>0</v>
      </c>
      <c r="C7">
        <v>6</v>
      </c>
      <c r="D7" t="s">
        <v>10</v>
      </c>
      <c r="E7">
        <v>13</v>
      </c>
      <c r="F7">
        <v>8.4</v>
      </c>
      <c r="G7">
        <f>Tabella1[[#This Row],[confezioni in magazzino]]*Tabella1[[#This Row],[prezzo]]</f>
        <v>109.2</v>
      </c>
    </row>
    <row r="8" spans="1:7" x14ac:dyDescent="0.25">
      <c r="A8" t="s">
        <v>16</v>
      </c>
      <c r="B8" t="s">
        <v>1</v>
      </c>
      <c r="C8">
        <v>7</v>
      </c>
      <c r="D8" t="s">
        <v>8</v>
      </c>
      <c r="E8">
        <v>12</v>
      </c>
      <c r="F8">
        <v>8.5</v>
      </c>
      <c r="G8">
        <f>Tabella1[[#This Row],[confezioni in magazzino]]*Tabella1[[#This Row],[prezzo]]</f>
        <v>102</v>
      </c>
    </row>
    <row r="9" spans="1:7" x14ac:dyDescent="0.25">
      <c r="A9" t="s">
        <v>17</v>
      </c>
      <c r="B9" t="s">
        <v>1</v>
      </c>
      <c r="C9">
        <v>7</v>
      </c>
      <c r="D9" t="s">
        <v>10</v>
      </c>
      <c r="E9">
        <v>11</v>
      </c>
      <c r="F9">
        <v>8.5</v>
      </c>
      <c r="G9">
        <f>Tabella1[[#This Row],[confezioni in magazzino]]*Tabella1[[#This Row],[prezzo]]</f>
        <v>93.5</v>
      </c>
    </row>
    <row r="10" spans="1:7" x14ac:dyDescent="0.25">
      <c r="A10" t="s">
        <v>18</v>
      </c>
      <c r="B10" t="s">
        <v>0</v>
      </c>
      <c r="C10">
        <v>9</v>
      </c>
      <c r="D10" t="s">
        <v>8</v>
      </c>
      <c r="E10">
        <v>3</v>
      </c>
      <c r="F10">
        <v>10.5</v>
      </c>
      <c r="G10">
        <f>Tabella1[[#This Row],[confezioni in magazzino]]*Tabella1[[#This Row],[prezzo]]</f>
        <v>31.5</v>
      </c>
    </row>
    <row r="11" spans="1:7" x14ac:dyDescent="0.25">
      <c r="A11" t="s">
        <v>19</v>
      </c>
      <c r="B11" t="s">
        <v>0</v>
      </c>
      <c r="C11">
        <v>13</v>
      </c>
      <c r="D11" t="s">
        <v>8</v>
      </c>
      <c r="E11">
        <v>2</v>
      </c>
      <c r="F11">
        <v>10.5</v>
      </c>
      <c r="G11">
        <f>Tabella1[[#This Row],[confezioni in magazzino]]*Tabella1[[#This Row],[prezzo]]</f>
        <v>21</v>
      </c>
    </row>
    <row r="12" spans="1:7" x14ac:dyDescent="0.25">
      <c r="A12" t="s">
        <v>20</v>
      </c>
      <c r="B12" t="s">
        <v>0</v>
      </c>
      <c r="C12">
        <v>9</v>
      </c>
      <c r="D12" t="s">
        <v>12</v>
      </c>
      <c r="E12">
        <v>0</v>
      </c>
      <c r="F12">
        <v>10.5</v>
      </c>
      <c r="G12">
        <f>Tabella1[[#This Row],[confezioni in magazzino]]*Tabella1[[#This Row],[prezzo]]</f>
        <v>0</v>
      </c>
    </row>
    <row r="13" spans="1:7" x14ac:dyDescent="0.25">
      <c r="A13" t="s">
        <v>21</v>
      </c>
      <c r="B13" t="s">
        <v>0</v>
      </c>
      <c r="C13">
        <v>13</v>
      </c>
      <c r="D13" t="s">
        <v>12</v>
      </c>
      <c r="E13">
        <v>7</v>
      </c>
      <c r="F13">
        <v>10.5</v>
      </c>
      <c r="G13">
        <f>Tabella1[[#This Row],[confezioni in magazzino]]*Tabella1[[#This Row],[prezzo]]</f>
        <v>73.5</v>
      </c>
    </row>
    <row r="14" spans="1:7" x14ac:dyDescent="0.25">
      <c r="A14" t="s">
        <v>22</v>
      </c>
      <c r="B14" t="s">
        <v>1</v>
      </c>
      <c r="C14">
        <v>12</v>
      </c>
      <c r="D14" t="s">
        <v>8</v>
      </c>
      <c r="E14">
        <v>4</v>
      </c>
      <c r="F14">
        <v>10.5</v>
      </c>
      <c r="G14">
        <f>Tabella1[[#This Row],[confezioni in magazzino]]*Tabella1[[#This Row],[prezzo]]</f>
        <v>42</v>
      </c>
    </row>
    <row r="15" spans="1:7" x14ac:dyDescent="0.25">
      <c r="A15" t="s">
        <v>23</v>
      </c>
      <c r="B15" t="s">
        <v>1</v>
      </c>
      <c r="C15">
        <v>12</v>
      </c>
      <c r="D15" t="s">
        <v>10</v>
      </c>
      <c r="E15">
        <v>0</v>
      </c>
      <c r="F15">
        <v>10.5</v>
      </c>
      <c r="G15">
        <f>Tabella1[[#This Row],[confezioni in magazzino]]*Tabella1[[#This Row],[prezzo]]</f>
        <v>0</v>
      </c>
    </row>
    <row r="18" spans="1:7" x14ac:dyDescent="0.25">
      <c r="B18" s="2" t="s">
        <v>27</v>
      </c>
    </row>
    <row r="19" spans="1:7" x14ac:dyDescent="0.25">
      <c r="B19" t="s">
        <v>0</v>
      </c>
      <c r="D19" t="s">
        <v>1</v>
      </c>
      <c r="F19" t="s">
        <v>28</v>
      </c>
      <c r="G19" t="s">
        <v>30</v>
      </c>
    </row>
    <row r="20" spans="1:7" x14ac:dyDescent="0.25">
      <c r="A20" s="2" t="s">
        <v>25</v>
      </c>
      <c r="B20" t="s">
        <v>29</v>
      </c>
      <c r="C20" t="s">
        <v>31</v>
      </c>
      <c r="D20" t="s">
        <v>29</v>
      </c>
      <c r="E20" t="s">
        <v>31</v>
      </c>
    </row>
    <row r="21" spans="1:7" x14ac:dyDescent="0.25">
      <c r="A21" s="3" t="s">
        <v>10</v>
      </c>
      <c r="B21" s="1">
        <v>27</v>
      </c>
      <c r="C21" s="1">
        <v>434.70000000000005</v>
      </c>
      <c r="D21" s="1">
        <v>21</v>
      </c>
      <c r="E21" s="1">
        <v>560.69999999999993</v>
      </c>
      <c r="F21" s="1">
        <v>48</v>
      </c>
      <c r="G21" s="1">
        <v>2054.3999999999996</v>
      </c>
    </row>
    <row r="22" spans="1:7" x14ac:dyDescent="0.25">
      <c r="A22" s="3" t="s">
        <v>12</v>
      </c>
      <c r="B22" s="1">
        <v>7</v>
      </c>
      <c r="C22" s="1">
        <v>147</v>
      </c>
      <c r="D22" s="1">
        <v>4</v>
      </c>
      <c r="E22" s="1">
        <v>30.8</v>
      </c>
      <c r="F22" s="1">
        <v>11</v>
      </c>
      <c r="G22" s="1">
        <v>315.7</v>
      </c>
    </row>
    <row r="23" spans="1:7" x14ac:dyDescent="0.25">
      <c r="A23" s="3" t="s">
        <v>8</v>
      </c>
      <c r="B23" s="1">
        <v>10</v>
      </c>
      <c r="C23" s="1">
        <v>371</v>
      </c>
      <c r="D23" s="1">
        <v>16</v>
      </c>
      <c r="E23" s="1">
        <v>304</v>
      </c>
      <c r="F23" s="1">
        <v>26</v>
      </c>
      <c r="G23" s="1">
        <v>1458.6000000000001</v>
      </c>
    </row>
    <row r="24" spans="1:7" x14ac:dyDescent="0.25">
      <c r="A24" s="3" t="s">
        <v>26</v>
      </c>
      <c r="B24" s="1">
        <v>44</v>
      </c>
      <c r="C24" s="1">
        <v>3264.8</v>
      </c>
      <c r="D24" s="1">
        <v>41</v>
      </c>
      <c r="E24" s="1">
        <v>2189.4</v>
      </c>
      <c r="F24" s="1">
        <v>85</v>
      </c>
      <c r="G24" s="1">
        <v>10846</v>
      </c>
    </row>
    <row r="27" spans="1:7" x14ac:dyDescent="0.25">
      <c r="C27">
        <f>E3+E7</f>
        <v>27</v>
      </c>
      <c r="D27">
        <f>F3+F7</f>
        <v>16.100000000000001</v>
      </c>
      <c r="E27">
        <f>C27*D27</f>
        <v>434.70000000000005</v>
      </c>
    </row>
    <row r="28" spans="1:7" x14ac:dyDescent="0.25">
      <c r="D28" t="s">
        <v>32</v>
      </c>
    </row>
    <row r="31" spans="1:7" x14ac:dyDescent="0.25">
      <c r="B31" s="2" t="s">
        <v>27</v>
      </c>
    </row>
    <row r="32" spans="1:7" x14ac:dyDescent="0.25">
      <c r="B32" t="s">
        <v>0</v>
      </c>
      <c r="D32" t="s">
        <v>1</v>
      </c>
      <c r="F32" t="s">
        <v>28</v>
      </c>
      <c r="G32" t="s">
        <v>35</v>
      </c>
    </row>
    <row r="33" spans="1:7" x14ac:dyDescent="0.25">
      <c r="A33" s="2" t="s">
        <v>25</v>
      </c>
      <c r="B33" t="s">
        <v>29</v>
      </c>
      <c r="C33" t="s">
        <v>34</v>
      </c>
      <c r="D33" t="s">
        <v>29</v>
      </c>
      <c r="E33" t="s">
        <v>34</v>
      </c>
    </row>
    <row r="34" spans="1:7" x14ac:dyDescent="0.25">
      <c r="A34" s="3" t="s">
        <v>10</v>
      </c>
      <c r="B34" s="1">
        <v>27</v>
      </c>
      <c r="C34" s="1">
        <v>217</v>
      </c>
      <c r="D34" s="1">
        <v>21</v>
      </c>
      <c r="E34" s="1">
        <v>170.5</v>
      </c>
      <c r="F34" s="1">
        <v>48</v>
      </c>
      <c r="G34" s="1">
        <v>387.5</v>
      </c>
    </row>
    <row r="35" spans="1:7" x14ac:dyDescent="0.25">
      <c r="A35" s="3" t="s">
        <v>12</v>
      </c>
      <c r="B35" s="1">
        <v>7</v>
      </c>
      <c r="C35" s="1">
        <v>73.5</v>
      </c>
      <c r="D35" s="1">
        <v>4</v>
      </c>
      <c r="E35" s="1">
        <v>30.8</v>
      </c>
      <c r="F35" s="1">
        <v>11</v>
      </c>
      <c r="G35" s="1">
        <v>104.3</v>
      </c>
    </row>
    <row r="36" spans="1:7" x14ac:dyDescent="0.25">
      <c r="A36" s="3" t="s">
        <v>8</v>
      </c>
      <c r="B36" s="1">
        <v>10</v>
      </c>
      <c r="C36" s="1">
        <v>93.1</v>
      </c>
      <c r="D36" s="1">
        <v>16</v>
      </c>
      <c r="E36" s="1">
        <v>144</v>
      </c>
      <c r="F36" s="1">
        <v>26</v>
      </c>
      <c r="G36" s="1">
        <v>237.1</v>
      </c>
    </row>
    <row r="37" spans="1:7" x14ac:dyDescent="0.25">
      <c r="A37" s="3" t="s">
        <v>26</v>
      </c>
      <c r="B37" s="1">
        <v>44</v>
      </c>
      <c r="C37" s="1">
        <v>383.6</v>
      </c>
      <c r="D37" s="1">
        <v>41</v>
      </c>
      <c r="E37" s="1">
        <v>345.3</v>
      </c>
      <c r="F37" s="1">
        <v>85</v>
      </c>
      <c r="G37" s="1">
        <v>728.9</v>
      </c>
    </row>
    <row r="40" spans="1:7" x14ac:dyDescent="0.25">
      <c r="C40">
        <f>G3+G7</f>
        <v>217</v>
      </c>
    </row>
  </sheetData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MERCE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Facchini</dc:creator>
  <cp:lastModifiedBy>Laura Magli</cp:lastModifiedBy>
  <dcterms:created xsi:type="dcterms:W3CDTF">2017-05-29T15:28:26Z</dcterms:created>
  <dcterms:modified xsi:type="dcterms:W3CDTF">2018-01-16T15:18:27Z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8ca7bc18-eee4-47b2-abb8-f3bedc7dc3af</vt:lpwstr>
  </property>
</Properties>
</file>