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Lezione 3\Lezione 3\"/>
    </mc:Choice>
  </mc:AlternateContent>
  <bookViews>
    <workbookView xWindow="0" yWindow="0" windowWidth="21315" windowHeight="11595"/>
  </bookViews>
  <sheets>
    <sheet name="diff.ore" sheetId="3" r:id="rId1"/>
    <sheet name="ore turni" sheetId="4" r:id="rId2"/>
    <sheet name="ore in numero" sheetId="2" r:id="rId3"/>
  </sheets>
  <calcPr calcId="152511"/>
</workbook>
</file>

<file path=xl/calcChain.xml><?xml version="1.0" encoding="utf-8"?>
<calcChain xmlns="http://schemas.openxmlformats.org/spreadsheetml/2006/main">
  <c r="B23" i="3" l="1"/>
  <c r="F2" i="3"/>
  <c r="F16" i="3" l="1"/>
  <c r="B5" i="2" l="1"/>
  <c r="B9" i="2" s="1"/>
  <c r="B4" i="2"/>
  <c r="A13" i="4" l="1"/>
  <c r="F17" i="3"/>
  <c r="E2" i="4"/>
  <c r="A9" i="4"/>
  <c r="D6" i="4"/>
  <c r="E6" i="4"/>
  <c r="E5" i="4"/>
  <c r="D5" i="4"/>
  <c r="E3" i="4"/>
  <c r="E4" i="4"/>
  <c r="D3" i="4"/>
  <c r="D4" i="4"/>
  <c r="D2" i="4"/>
  <c r="C2" i="3" l="1"/>
  <c r="E2" i="3" s="1"/>
  <c r="B2" i="3"/>
  <c r="E3" i="2"/>
  <c r="C2" i="2"/>
  <c r="D3" i="2" l="1"/>
  <c r="B13" i="2"/>
  <c r="F9" i="3"/>
  <c r="F10" i="3"/>
  <c r="B3" i="2" l="1"/>
  <c r="B11" i="2"/>
</calcChain>
</file>

<file path=xl/sharedStrings.xml><?xml version="1.0" encoding="utf-8"?>
<sst xmlns="http://schemas.openxmlformats.org/spreadsheetml/2006/main" count="13" uniqueCount="13">
  <si>
    <t>ore</t>
  </si>
  <si>
    <t>ore in più</t>
  </si>
  <si>
    <t>straordinario</t>
  </si>
  <si>
    <t>ore in meno</t>
  </si>
  <si>
    <t>ritardi</t>
  </si>
  <si>
    <t>ore fatte</t>
  </si>
  <si>
    <t>ore fatte valutando turno tra due giorni</t>
  </si>
  <si>
    <t>Giorno</t>
  </si>
  <si>
    <t>Entrata</t>
  </si>
  <si>
    <t>Uscita</t>
  </si>
  <si>
    <t>Riepilogo Periodo</t>
  </si>
  <si>
    <t>Minuto</t>
  </si>
  <si>
    <t>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</si>
</sst>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00"/>
    <numFmt numFmtId="165" formatCode="0.0000000"/>
    <numFmt numFmtId="166" formatCode="0.000"/>
    <numFmt numFmtId="167" formatCode="0.0000"/>
    <numFmt numFmtId="168" formatCode="h:mm;@"/>
    <numFmt numFmtId="169" formatCode="[h]:mm:ss;@"/>
    <numFmt numFmtId="170" formatCode="[$-F800]dddd\,\ mmmm\ dd\,\ yyyy"/>
    <numFmt numFmtId="171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0" xfId="0" applyFont="1" applyAlignment="1">
      <alignment wrapText="1"/>
    </xf>
    <xf numFmtId="170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wrapText="1"/>
    </xf>
    <xf numFmtId="170" fontId="0" fillId="0" borderId="1" xfId="0" applyNumberFormat="1" applyBorder="1"/>
    <xf numFmtId="20" fontId="0" fillId="0" borderId="1" xfId="0" applyNumberFormat="1" applyBorder="1"/>
    <xf numFmtId="168" fontId="0" fillId="0" borderId="1" xfId="0" applyNumberFormat="1" applyBorder="1"/>
    <xf numFmtId="0" fontId="0" fillId="2" borderId="1" xfId="0" applyFill="1" applyBorder="1"/>
    <xf numFmtId="0" fontId="2" fillId="2" borderId="1" xfId="0" applyFont="1" applyFill="1" applyBorder="1"/>
    <xf numFmtId="169" fontId="2" fillId="2" borderId="1" xfId="0" applyNumberFormat="1" applyFont="1" applyFill="1" applyBorder="1"/>
    <xf numFmtId="0" fontId="0" fillId="0" borderId="1" xfId="0" applyBorder="1"/>
    <xf numFmtId="167" fontId="0" fillId="2" borderId="1" xfId="0" applyNumberFormat="1" applyFill="1" applyBorder="1"/>
    <xf numFmtId="169" fontId="0" fillId="0" borderId="1" xfId="0" applyNumberFormat="1" applyBorder="1"/>
    <xf numFmtId="14" fontId="0" fillId="0" borderId="1" xfId="0" applyNumberFormat="1" applyBorder="1"/>
    <xf numFmtId="171" fontId="0" fillId="0" borderId="1" xfId="0" applyNumberFormat="1" applyBorder="1"/>
    <xf numFmtId="18" fontId="0" fillId="0" borderId="0" xfId="0" applyNumberForma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20</xdr:row>
      <xdr:rowOff>95249</xdr:rowOff>
    </xdr:from>
    <xdr:to>
      <xdr:col>11</xdr:col>
      <xdr:colOff>104774</xdr:colOff>
      <xdr:row>32</xdr:row>
      <xdr:rowOff>66674</xdr:rowOff>
    </xdr:to>
    <xdr:sp macro="" textlink="">
      <xdr:nvSpPr>
        <xdr:cNvPr id="2" name="CasellaDiTesto 1"/>
        <xdr:cNvSpPr txBox="1"/>
      </xdr:nvSpPr>
      <xdr:spPr>
        <a:xfrm>
          <a:off x="4029074" y="3905249"/>
          <a:ext cx="4714875" cy="2257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= cella</a:t>
          </a:r>
          <a:r>
            <a:rPr lang="it-IT" sz="1100" baseline="0"/>
            <a:t> di tipo ora + 1 -----&gt; aggiungere 1 giorno ovvero 24 ore</a:t>
          </a:r>
        </a:p>
        <a:p>
          <a:endParaRPr lang="it-IT" sz="1100"/>
        </a:p>
        <a:p>
          <a:r>
            <a:rPr lang="it-IT" sz="1100"/>
            <a:t>6:00</a:t>
          </a:r>
          <a:r>
            <a:rPr lang="it-IT" sz="1100" baseline="0"/>
            <a:t> + 1 |-----&gt;  se il formato celle è HH:MM rimare visualizzato 6:00 (sono le</a:t>
          </a:r>
        </a:p>
        <a:p>
          <a:r>
            <a:rPr lang="it-IT" sz="1100" baseline="0"/>
            <a:t>                |           (6 del giorno successivo)</a:t>
          </a:r>
        </a:p>
        <a:p>
          <a:r>
            <a:rPr lang="it-IT" sz="1100" baseline="0"/>
            <a:t>                |</a:t>
          </a:r>
        </a:p>
        <a:p>
          <a:r>
            <a:rPr lang="it-IT" sz="1100" baseline="0"/>
            <a:t>                |-----&gt;se il formato celle è del tipo 37:30:55 viene visualizzato 30:00:00 </a:t>
          </a:r>
        </a:p>
        <a:p>
          <a:r>
            <a:rPr lang="it-IT" sz="1100" baseline="0"/>
            <a:t>                            (ho aggiunto 24 ore)</a:t>
          </a:r>
          <a:endParaRPr lang="it-IT" sz="1100"/>
        </a:p>
      </xdr:txBody>
    </xdr:sp>
    <xdr:clientData/>
  </xdr:twoCellAnchor>
  <xdr:twoCellAnchor>
    <xdr:from>
      <xdr:col>6</xdr:col>
      <xdr:colOff>219075</xdr:colOff>
      <xdr:row>7</xdr:row>
      <xdr:rowOff>104775</xdr:rowOff>
    </xdr:from>
    <xdr:to>
      <xdr:col>9</xdr:col>
      <xdr:colOff>171450</xdr:colOff>
      <xdr:row>8</xdr:row>
      <xdr:rowOff>200025</xdr:rowOff>
    </xdr:to>
    <xdr:sp macro="" textlink="">
      <xdr:nvSpPr>
        <xdr:cNvPr id="3" name="CasellaDiTesto 2"/>
        <xdr:cNvSpPr txBox="1"/>
      </xdr:nvSpPr>
      <xdr:spPr>
        <a:xfrm>
          <a:off x="6267450" y="1495425"/>
          <a:ext cx="17811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/>
            <a:t>=SE(B2&gt;C2,B2-C2,0)</a:t>
          </a:r>
        </a:p>
        <a:p>
          <a:endParaRPr lang="it-IT" sz="1100"/>
        </a:p>
      </xdr:txBody>
    </xdr:sp>
    <xdr:clientData/>
  </xdr:twoCellAnchor>
  <xdr:twoCellAnchor>
    <xdr:from>
      <xdr:col>6</xdr:col>
      <xdr:colOff>238125</xdr:colOff>
      <xdr:row>10</xdr:row>
      <xdr:rowOff>28576</xdr:rowOff>
    </xdr:from>
    <xdr:to>
      <xdr:col>9</xdr:col>
      <xdr:colOff>76200</xdr:colOff>
      <xdr:row>11</xdr:row>
      <xdr:rowOff>161926</xdr:rowOff>
    </xdr:to>
    <xdr:sp macro="" textlink="">
      <xdr:nvSpPr>
        <xdr:cNvPr id="4" name="CasellaDiTesto 3"/>
        <xdr:cNvSpPr txBox="1"/>
      </xdr:nvSpPr>
      <xdr:spPr>
        <a:xfrm>
          <a:off x="6286500" y="2143126"/>
          <a:ext cx="16668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/>
            <a:t>=SE(B2&gt;C2,0,C2-B2)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19050</xdr:rowOff>
    </xdr:from>
    <xdr:to>
      <xdr:col>13</xdr:col>
      <xdr:colOff>171450</xdr:colOff>
      <xdr:row>6</xdr:row>
      <xdr:rowOff>28575</xdr:rowOff>
    </xdr:to>
    <xdr:sp macro="" textlink="">
      <xdr:nvSpPr>
        <xdr:cNvPr id="2" name="CasellaDiTesto 1"/>
        <xdr:cNvSpPr txBox="1"/>
      </xdr:nvSpPr>
      <xdr:spPr>
        <a:xfrm>
          <a:off x="4638675" y="19050"/>
          <a:ext cx="4876800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/>
            <a:t>=SE(C4&lt;B4;C4+1-B4;C4-B4)</a:t>
          </a:r>
        </a:p>
        <a:p>
          <a:endParaRPr lang="it-IT" sz="2400"/>
        </a:p>
        <a:p>
          <a:r>
            <a:rPr lang="it-IT" sz="2400"/>
            <a:t>C4+1 -----&gt;</a:t>
          </a:r>
          <a:r>
            <a:rPr lang="it-IT" sz="2400" baseline="0"/>
            <a:t> aggiungo 24 ore</a:t>
          </a:r>
        </a:p>
        <a:p>
          <a:endParaRPr lang="it-IT" sz="2400"/>
        </a:p>
      </xdr:txBody>
    </xdr:sp>
    <xdr:clientData/>
  </xdr:twoCellAnchor>
  <xdr:twoCellAnchor>
    <xdr:from>
      <xdr:col>1</xdr:col>
      <xdr:colOff>114300</xdr:colOff>
      <xdr:row>7</xdr:row>
      <xdr:rowOff>152399</xdr:rowOff>
    </xdr:from>
    <xdr:to>
      <xdr:col>6</xdr:col>
      <xdr:colOff>200025</xdr:colOff>
      <xdr:row>10</xdr:row>
      <xdr:rowOff>114300</xdr:rowOff>
    </xdr:to>
    <xdr:sp macro="" textlink="">
      <xdr:nvSpPr>
        <xdr:cNvPr id="3" name="CasellaDiTesto 2"/>
        <xdr:cNvSpPr txBox="1"/>
      </xdr:nvSpPr>
      <xdr:spPr>
        <a:xfrm>
          <a:off x="1905000" y="2362199"/>
          <a:ext cx="3371850" cy="533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/>
            <a:t>=C6+1 con formato celle HH:MM</a:t>
          </a:r>
        </a:p>
        <a:p>
          <a:endParaRPr lang="it-IT" sz="1600"/>
        </a:p>
        <a:p>
          <a:endParaRPr lang="it-IT" sz="1100"/>
        </a:p>
      </xdr:txBody>
    </xdr:sp>
    <xdr:clientData/>
  </xdr:twoCellAnchor>
  <xdr:twoCellAnchor>
    <xdr:from>
      <xdr:col>1</xdr:col>
      <xdr:colOff>133350</xdr:colOff>
      <xdr:row>11</xdr:row>
      <xdr:rowOff>123825</xdr:rowOff>
    </xdr:from>
    <xdr:to>
      <xdr:col>6</xdr:col>
      <xdr:colOff>190500</xdr:colOff>
      <xdr:row>14</xdr:row>
      <xdr:rowOff>28575</xdr:rowOff>
    </xdr:to>
    <xdr:sp macro="" textlink="">
      <xdr:nvSpPr>
        <xdr:cNvPr id="4" name="CasellaDiTesto 3"/>
        <xdr:cNvSpPr txBox="1"/>
      </xdr:nvSpPr>
      <xdr:spPr>
        <a:xfrm>
          <a:off x="1924050" y="3095625"/>
          <a:ext cx="33432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=C6+1 con formato celle 37:30:55</a:t>
          </a:r>
          <a:endParaRPr lang="it-IT" sz="1400">
            <a:effectLst/>
          </a:endParaRPr>
        </a:p>
        <a:p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66675</xdr:rowOff>
    </xdr:from>
    <xdr:to>
      <xdr:col>13</xdr:col>
      <xdr:colOff>85725</xdr:colOff>
      <xdr:row>15</xdr:row>
      <xdr:rowOff>38100</xdr:rowOff>
    </xdr:to>
    <xdr:sp macro="" textlink="">
      <xdr:nvSpPr>
        <xdr:cNvPr id="2" name="CasellaDiTesto 1"/>
        <xdr:cNvSpPr txBox="1"/>
      </xdr:nvSpPr>
      <xdr:spPr>
        <a:xfrm>
          <a:off x="4514850" y="257175"/>
          <a:ext cx="4933950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In</a:t>
          </a:r>
          <a:r>
            <a:rPr lang="it-IT" sz="1100" baseline="0"/>
            <a:t> EXCEL le ore sono trasformate in decimali:</a:t>
          </a:r>
        </a:p>
        <a:p>
          <a:r>
            <a:rPr lang="it-IT" sz="1100" baseline="0"/>
            <a:t>1 ora corrisponde a 1/24 = 0,041667</a:t>
          </a:r>
        </a:p>
        <a:p>
          <a:r>
            <a:rPr lang="it-IT" sz="1100" baseline="0"/>
            <a:t>1 minuto corrisponde 0,041667/60= 0,0006944</a:t>
          </a:r>
        </a:p>
        <a:p>
          <a:endParaRPr lang="it-IT" sz="1100" baseline="0"/>
        </a:p>
        <a:p>
          <a:r>
            <a:rPr lang="it-IT" sz="1100" baseline="0"/>
            <a:t>quindi</a:t>
          </a:r>
        </a:p>
        <a:p>
          <a:r>
            <a:rPr lang="it-IT" sz="1100" baseline="0"/>
            <a:t>3:45 diventa</a:t>
          </a:r>
        </a:p>
        <a:p>
          <a:r>
            <a:rPr lang="it-IT" sz="1100" baseline="0"/>
            <a:t>(3*(1/24))+((1/24)/60*45)</a:t>
          </a:r>
        </a:p>
        <a:p>
          <a:r>
            <a:rPr lang="it-IT" sz="1100" baseline="0"/>
            <a:t>(3*0,041667)+(0,000</a:t>
          </a:r>
          <a:r>
            <a:rPr lang="it-IT" sz="1100"/>
            <a:t>6944*45)</a:t>
          </a:r>
        </a:p>
        <a:p>
          <a:endParaRPr lang="it-IT" sz="1100"/>
        </a:p>
        <a:p>
          <a:r>
            <a:rPr lang="it-IT" sz="1100"/>
            <a:t>se voglio aggiungere</a:t>
          </a:r>
          <a:r>
            <a:rPr lang="it-IT" sz="1100" baseline="0"/>
            <a:t> 20 minuti all'orario 6:10:</a:t>
          </a:r>
        </a:p>
        <a:p>
          <a:r>
            <a:rPr lang="it-IT" sz="1100"/>
            <a:t>=ORARIO(6;10;0)+D3*20</a:t>
          </a:r>
        </a:p>
        <a:p>
          <a:endParaRPr lang="it-IT" sz="1100"/>
        </a:p>
        <a:p>
          <a:r>
            <a:rPr lang="it-IT" sz="1100"/>
            <a:t>se voglio aggiungere 2 ore</a:t>
          </a:r>
          <a:r>
            <a:rPr lang="it-IT" sz="1100" baseline="0"/>
            <a:t> all'orario 6:10</a:t>
          </a:r>
        </a:p>
        <a:p>
          <a:endParaRPr lang="it-IT" sz="1100"/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25" sqref="A25"/>
    </sheetView>
  </sheetViews>
  <sheetFormatPr defaultRowHeight="15" x14ac:dyDescent="0.25"/>
  <cols>
    <col min="1" max="1" width="17" bestFit="1" customWidth="1"/>
    <col min="2" max="2" width="16.7109375" customWidth="1"/>
    <col min="3" max="3" width="13.5703125" style="5" customWidth="1"/>
    <col min="4" max="4" width="13.85546875" customWidth="1"/>
    <col min="5" max="5" width="17.140625" bestFit="1" customWidth="1"/>
    <col min="6" max="6" width="12.42578125" bestFit="1" customWidth="1"/>
  </cols>
  <sheetData>
    <row r="1" spans="1:6" ht="19.5" customHeight="1" x14ac:dyDescent="0.25">
      <c r="A1" s="19"/>
      <c r="B1" s="16" t="s">
        <v>1</v>
      </c>
      <c r="C1" s="20" t="s">
        <v>3</v>
      </c>
    </row>
    <row r="2" spans="1:6" x14ac:dyDescent="0.25">
      <c r="A2" s="19" t="s">
        <v>10</v>
      </c>
      <c r="B2" s="21">
        <f>SUM(B3:B13)</f>
        <v>0.88194444444444442</v>
      </c>
      <c r="C2" s="21">
        <f>SUM(C3:C13)</f>
        <v>0.69791666666666663</v>
      </c>
      <c r="E2" t="str">
        <f>"-"&amp;TEXT(C2,"HH:MM")</f>
        <v>-16:45</v>
      </c>
      <c r="F2" t="str">
        <f ca="1">_xlfn.FORMULATEXT(E2)</f>
        <v>="-"&amp;TESTO(C2;"HH:MM")</v>
      </c>
    </row>
    <row r="3" spans="1:6" x14ac:dyDescent="0.25">
      <c r="A3" s="22">
        <v>40422</v>
      </c>
      <c r="B3" s="14">
        <v>0.25</v>
      </c>
      <c r="C3" s="14"/>
    </row>
    <row r="4" spans="1:6" x14ac:dyDescent="0.25">
      <c r="A4" s="22">
        <v>40423</v>
      </c>
      <c r="B4" s="14">
        <v>0.23958333333333334</v>
      </c>
      <c r="C4" s="19"/>
    </row>
    <row r="5" spans="1:6" x14ac:dyDescent="0.25">
      <c r="A5" s="22">
        <v>40424</v>
      </c>
      <c r="B5" s="19"/>
      <c r="C5" s="14">
        <v>0.22916666666666666</v>
      </c>
    </row>
    <row r="6" spans="1:6" x14ac:dyDescent="0.25">
      <c r="A6" s="22">
        <v>40425</v>
      </c>
      <c r="B6" s="19"/>
      <c r="C6" s="14">
        <v>0.19791666666666666</v>
      </c>
    </row>
    <row r="7" spans="1:6" x14ac:dyDescent="0.25">
      <c r="A7" s="22">
        <v>40426</v>
      </c>
      <c r="B7" s="14">
        <v>4.1666666666666664E-2</v>
      </c>
      <c r="C7" s="19"/>
    </row>
    <row r="8" spans="1:6" x14ac:dyDescent="0.25">
      <c r="A8" s="22">
        <v>40427</v>
      </c>
      <c r="B8" s="19"/>
      <c r="C8" s="14">
        <v>6.9444444444444441E-3</v>
      </c>
    </row>
    <row r="9" spans="1:6" ht="21" x14ac:dyDescent="0.35">
      <c r="A9" s="22">
        <v>40428</v>
      </c>
      <c r="B9" s="14">
        <v>0.18055555555555555</v>
      </c>
      <c r="C9" s="19"/>
      <c r="E9" s="17" t="s">
        <v>2</v>
      </c>
      <c r="F9" s="18">
        <f>IF(B2&gt;C2,B2-C2,0)</f>
        <v>0.18402777777777779</v>
      </c>
    </row>
    <row r="10" spans="1:6" ht="21" x14ac:dyDescent="0.35">
      <c r="A10" s="22">
        <v>40429</v>
      </c>
      <c r="B10" s="19"/>
      <c r="C10" s="14">
        <v>6.5972222222222224E-2</v>
      </c>
      <c r="E10" s="17" t="s">
        <v>4</v>
      </c>
      <c r="F10" s="18">
        <f>IF(B2&gt;C2,0,C2-B2)</f>
        <v>0</v>
      </c>
    </row>
    <row r="11" spans="1:6" x14ac:dyDescent="0.25">
      <c r="A11" s="22">
        <v>40430</v>
      </c>
      <c r="B11" s="14">
        <v>0.1076388888888889</v>
      </c>
      <c r="C11" s="15"/>
    </row>
    <row r="12" spans="1:6" x14ac:dyDescent="0.25">
      <c r="A12" s="22">
        <v>40431</v>
      </c>
      <c r="B12" s="19"/>
      <c r="C12" s="14">
        <v>0.19791666666666666</v>
      </c>
    </row>
    <row r="13" spans="1:6" x14ac:dyDescent="0.25">
      <c r="A13" s="22">
        <v>40432</v>
      </c>
      <c r="B13" s="14">
        <v>6.25E-2</v>
      </c>
      <c r="C13" s="15"/>
    </row>
    <row r="15" spans="1:6" x14ac:dyDescent="0.25">
      <c r="B15" s="6"/>
      <c r="C15"/>
    </row>
    <row r="16" spans="1:6" x14ac:dyDescent="0.25">
      <c r="B16" s="6"/>
      <c r="C16"/>
      <c r="F16" s="1">
        <f>B3+1</f>
        <v>1.25</v>
      </c>
    </row>
    <row r="17" spans="1:6" x14ac:dyDescent="0.25">
      <c r="B17" s="6"/>
      <c r="C17"/>
      <c r="F17" s="7">
        <f>B3+1</f>
        <v>1.25</v>
      </c>
    </row>
    <row r="18" spans="1:6" x14ac:dyDescent="0.25">
      <c r="B18" s="6"/>
      <c r="C18"/>
    </row>
    <row r="19" spans="1:6" x14ac:dyDescent="0.25">
      <c r="B19" s="6"/>
      <c r="C19"/>
    </row>
    <row r="20" spans="1:6" x14ac:dyDescent="0.25">
      <c r="B20" s="6"/>
      <c r="C20"/>
    </row>
    <row r="21" spans="1:6" x14ac:dyDescent="0.25">
      <c r="B21" s="6"/>
      <c r="C21"/>
    </row>
    <row r="22" spans="1:6" x14ac:dyDescent="0.25">
      <c r="B22" s="6"/>
      <c r="C22"/>
    </row>
    <row r="23" spans="1:6" x14ac:dyDescent="0.25">
      <c r="A23" s="1">
        <v>0.25</v>
      </c>
      <c r="B23" s="7">
        <f>A23+1</f>
        <v>1.25</v>
      </c>
      <c r="C23"/>
    </row>
    <row r="24" spans="1:6" x14ac:dyDescent="0.25">
      <c r="B24" s="6"/>
      <c r="C24"/>
    </row>
    <row r="25" spans="1:6" x14ac:dyDescent="0.25">
      <c r="B25" s="6"/>
      <c r="C25"/>
    </row>
    <row r="26" spans="1:6" x14ac:dyDescent="0.25">
      <c r="B26" s="6"/>
      <c r="C26"/>
    </row>
    <row r="27" spans="1:6" x14ac:dyDescent="0.25">
      <c r="B27" s="6"/>
      <c r="C2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5" sqref="D5"/>
    </sheetView>
  </sheetViews>
  <sheetFormatPr defaultRowHeight="15" x14ac:dyDescent="0.25"/>
  <cols>
    <col min="1" max="1" width="26.85546875" style="8" bestFit="1" customWidth="1"/>
    <col min="4" max="4" width="15.85546875" customWidth="1"/>
    <col min="5" max="5" width="12.7109375" style="6" bestFit="1" customWidth="1"/>
  </cols>
  <sheetData>
    <row r="1" spans="1:6" ht="84" customHeight="1" x14ac:dyDescent="0.3">
      <c r="A1" s="10" t="s">
        <v>7</v>
      </c>
      <c r="B1" s="11" t="s">
        <v>8</v>
      </c>
      <c r="C1" s="11" t="s">
        <v>9</v>
      </c>
      <c r="D1" s="12" t="s">
        <v>5</v>
      </c>
      <c r="E1" s="12" t="s">
        <v>6</v>
      </c>
      <c r="F1" s="9"/>
    </row>
    <row r="2" spans="1:6" x14ac:dyDescent="0.25">
      <c r="A2" s="13">
        <v>40485</v>
      </c>
      <c r="B2" s="14">
        <v>0.33333333333333331</v>
      </c>
      <c r="C2" s="14">
        <v>0.58333333333333337</v>
      </c>
      <c r="D2" s="14">
        <f>C2-B2</f>
        <v>0.25000000000000006</v>
      </c>
      <c r="E2" s="15">
        <f>IF(C2&lt;B2,C2+1-B2,C2-B2)</f>
        <v>0.25000000000000006</v>
      </c>
    </row>
    <row r="3" spans="1:6" x14ac:dyDescent="0.25">
      <c r="A3" s="13">
        <v>40492</v>
      </c>
      <c r="B3" s="14">
        <v>0.35416666666666669</v>
      </c>
      <c r="C3" s="14">
        <v>0.60416666666666663</v>
      </c>
      <c r="D3" s="14">
        <f t="shared" ref="D3:D6" si="0">C3-B3</f>
        <v>0.24999999999999994</v>
      </c>
      <c r="E3" s="15">
        <f t="shared" ref="E3:E6" si="1">IF(C3&lt;B3,C3+1-B3,C3-B3)</f>
        <v>0.24999999999999994</v>
      </c>
    </row>
    <row r="4" spans="1:6" x14ac:dyDescent="0.25">
      <c r="A4" s="13"/>
      <c r="B4" s="14">
        <v>0.375</v>
      </c>
      <c r="C4" s="14">
        <v>0.60416666666666663</v>
      </c>
      <c r="D4" s="14">
        <f t="shared" si="0"/>
        <v>0.22916666666666663</v>
      </c>
      <c r="E4" s="15">
        <f t="shared" si="1"/>
        <v>0.22916666666666663</v>
      </c>
    </row>
    <row r="5" spans="1:6" x14ac:dyDescent="0.25">
      <c r="A5" s="13"/>
      <c r="B5" s="14">
        <v>0.91666666666666663</v>
      </c>
      <c r="C5" s="14">
        <v>4.1666666666666664E-2</v>
      </c>
      <c r="D5" s="14">
        <f t="shared" si="0"/>
        <v>-0.875</v>
      </c>
      <c r="E5" s="23">
        <f t="shared" si="1"/>
        <v>0.12500000000000011</v>
      </c>
    </row>
    <row r="6" spans="1:6" x14ac:dyDescent="0.25">
      <c r="A6" s="13"/>
      <c r="B6" s="14">
        <v>0.95833333333333337</v>
      </c>
      <c r="C6" s="14">
        <v>0.25</v>
      </c>
      <c r="D6" s="14">
        <f t="shared" si="0"/>
        <v>-0.70833333333333337</v>
      </c>
      <c r="E6" s="15">
        <f t="shared" si="1"/>
        <v>0.29166666666666663</v>
      </c>
    </row>
    <row r="9" spans="1:6" x14ac:dyDescent="0.25">
      <c r="A9" s="1">
        <f>C6+1</f>
        <v>1.25</v>
      </c>
    </row>
    <row r="13" spans="1:6" x14ac:dyDescent="0.25">
      <c r="A13" s="7">
        <f>C6+1</f>
        <v>1.25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22" sqref="G22"/>
    </sheetView>
  </sheetViews>
  <sheetFormatPr defaultRowHeight="15" x14ac:dyDescent="0.25"/>
  <cols>
    <col min="1" max="1" width="10.7109375" bestFit="1" customWidth="1"/>
    <col min="2" max="2" width="28.7109375" bestFit="1" customWidth="1"/>
    <col min="4" max="4" width="9.5703125" bestFit="1" customWidth="1"/>
  </cols>
  <sheetData>
    <row r="1" spans="1:5" x14ac:dyDescent="0.25">
      <c r="A1" t="s">
        <v>0</v>
      </c>
    </row>
    <row r="2" spans="1:5" x14ac:dyDescent="0.25">
      <c r="A2" s="1">
        <v>0.15625</v>
      </c>
      <c r="C2" s="4">
        <f>A2</f>
        <v>0.15625</v>
      </c>
      <c r="D2" t="s">
        <v>11</v>
      </c>
      <c r="E2" t="s">
        <v>12</v>
      </c>
    </row>
    <row r="3" spans="1:5" x14ac:dyDescent="0.25">
      <c r="B3" s="2">
        <f>3*E3+45*D3</f>
        <v>0.15625</v>
      </c>
      <c r="D3" s="3">
        <f>E3/60</f>
        <v>6.9444444444444436E-4</v>
      </c>
      <c r="E3" s="2">
        <f>1/24</f>
        <v>4.1666666666666664E-2</v>
      </c>
    </row>
    <row r="4" spans="1:5" x14ac:dyDescent="0.25">
      <c r="B4">
        <f>(3*(1/24))+((1/24)/60*45)</f>
        <v>0.15625</v>
      </c>
    </row>
    <row r="5" spans="1:5" x14ac:dyDescent="0.25">
      <c r="B5">
        <f>-((3*(1/24))+((1/24)/60*45))</f>
        <v>-0.15625</v>
      </c>
    </row>
    <row r="9" spans="1:5" x14ac:dyDescent="0.25">
      <c r="B9" t="str">
        <f>"-"&amp;TEXT(ABS(B5),"hh:mm")</f>
        <v>-03:45</v>
      </c>
    </row>
    <row r="11" spans="1:5" x14ac:dyDescent="0.25">
      <c r="B11" s="6">
        <f>TIME(6,10,0)+D3*20</f>
        <v>0.27083333333333337</v>
      </c>
    </row>
    <row r="12" spans="1:5" x14ac:dyDescent="0.25">
      <c r="B12" s="24"/>
    </row>
    <row r="13" spans="1:5" x14ac:dyDescent="0.25">
      <c r="B13" s="6">
        <f>TIME(6,10,0)+2*E3</f>
        <v>0.34027777777777779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diff.ore</vt:lpstr>
      <vt:lpstr>ore turni</vt:lpstr>
      <vt:lpstr>ore in numero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2010-11-02T19:23:43Z</dcterms:created>
  <dcterms:modified xsi:type="dcterms:W3CDTF">2017-11-14T10:14:15Z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08d165a9-bf0f-4da3-840f-5c87194239d6</vt:lpwstr>
  </property>
</Properties>
</file>